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nexa1a2017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<sst xmlns="http://schemas.openxmlformats.org/spreadsheetml/2006/main" count="66" uniqueCount="63">
  <si>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INV</t>
  </si>
  <si>
    <t>Denumirea obiectivului</t>
  </si>
  <si>
    <t>Finantat din:</t>
  </si>
  <si>
    <t>Din care:</t>
  </si>
  <si>
    <t>De la 
bugetul
local</t>
  </si>
  <si>
    <t>A</t>
  </si>
  <si>
    <t>Investitii in continuare</t>
  </si>
  <si>
    <t>B</t>
  </si>
  <si>
    <t>Investitii noi</t>
  </si>
  <si>
    <t>C</t>
  </si>
  <si>
    <t xml:space="preserve">Alte cheltuieli de investitii 
</t>
  </si>
  <si>
    <t>Din TOTAL, desfasurat, potrivit clasificatiei, pe capitole bugetare:</t>
  </si>
  <si>
    <t>Val. Totala</t>
  </si>
  <si>
    <t>Val. totala actualizata</t>
  </si>
  <si>
    <t>Cheltuieli totale (col. 5 la col.9)</t>
  </si>
  <si>
    <t>Surse proprii</t>
  </si>
  <si>
    <t>Credite bancare interne</t>
  </si>
  <si>
    <t>Credite bancare externe</t>
  </si>
  <si>
    <t>Fonduri Nerambursabile</t>
  </si>
  <si>
    <t>Total alocatii bugetare (col.10+ col.11)</t>
  </si>
  <si>
    <t>Pe seama transferurilor 
de la
 bugetul
de stat</t>
  </si>
  <si>
    <t>Termen PIF</t>
  </si>
  <si>
    <t>Capaci-tati</t>
  </si>
  <si>
    <t>CAPITOLUL  66.10 SPITAL TOTAL din care:</t>
  </si>
  <si>
    <t>Lucrari in continuare</t>
  </si>
  <si>
    <t>Lucrari noi</t>
  </si>
  <si>
    <t xml:space="preserve">Alte cheltuieli de investitii
</t>
  </si>
  <si>
    <t>SPITALUL MUNICIPAL VULCAN</t>
  </si>
  <si>
    <t xml:space="preserve">           </t>
  </si>
  <si>
    <t>C1</t>
  </si>
  <si>
    <t>C2</t>
  </si>
  <si>
    <t>C3</t>
  </si>
  <si>
    <t>C4</t>
  </si>
  <si>
    <t>C5</t>
  </si>
  <si>
    <t>C6</t>
  </si>
  <si>
    <t>C7</t>
  </si>
  <si>
    <t>Nr crt</t>
  </si>
  <si>
    <r>
      <t xml:space="preserve">C+M </t>
    </r>
    <r>
      <rPr>
        <b/>
        <sz val="10"/>
        <rFont val="Arial"/>
        <family val="2"/>
      </rPr>
      <t>mii lei</t>
    </r>
  </si>
  <si>
    <t>B1</t>
  </si>
  <si>
    <t>C8</t>
  </si>
  <si>
    <t>C9</t>
  </si>
  <si>
    <t>C10</t>
  </si>
  <si>
    <t>TOTAL, din care:</t>
  </si>
  <si>
    <t>Electrocardiograf</t>
  </si>
  <si>
    <t xml:space="preserve">Licente Windows </t>
  </si>
  <si>
    <t>LISTA 
obiectivelor de investitii pe anul 2017</t>
  </si>
  <si>
    <t>Instalatie radiologica pentru radiografie</t>
  </si>
  <si>
    <t xml:space="preserve">Ecograf </t>
  </si>
  <si>
    <t>Pat medical</t>
  </si>
  <si>
    <t>Licente Office</t>
  </si>
  <si>
    <t>Lucrare sistem apelare asistente</t>
  </si>
  <si>
    <t>Lucrare bariera acces automat poarta</t>
  </si>
  <si>
    <t>Lucrare bazin rezervor apa</t>
  </si>
  <si>
    <t>Proiect drum acces bloc alimentar</t>
  </si>
  <si>
    <t>Nr. 884 / 09.02.2017</t>
  </si>
  <si>
    <t>A1</t>
  </si>
  <si>
    <t>Recompartimentare spital</t>
  </si>
  <si>
    <t xml:space="preserve">Anexa nr. 8 </t>
  </si>
  <si>
    <t>SECRETAR</t>
  </si>
  <si>
    <t>JR. PETER RODICA</t>
  </si>
  <si>
    <t>la HLC  nr. 22/2017</t>
  </si>
  <si>
    <t>PRESEDINTE DE SEDINTA</t>
  </si>
  <si>
    <t>CL PETCULESCU PETRE DAN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</si>
</sst>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#,##0.0"/>
    <numFmt numFmtId="182" formatCode="0.0"/>
    <numFmt numFmtId="183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6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 wrapText="1"/>
    </xf>
    <xf numFmtId="0" fontId="4" fillId="0" borderId="0" xfId="55" applyFont="1" applyFill="1" applyBorder="1" applyAlignment="1">
      <alignment horizontal="left"/>
      <protection/>
    </xf>
    <xf numFmtId="1" fontId="9" fillId="0" borderId="0" xfId="55" applyNumberFormat="1" applyFont="1" applyFill="1" applyBorder="1">
      <alignment/>
      <protection/>
    </xf>
    <xf numFmtId="4" fontId="0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6" applyFont="1" applyFill="1" applyBorder="1">
      <alignment/>
      <protection/>
    </xf>
    <xf numFmtId="1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top" wrapText="1"/>
    </xf>
    <xf numFmtId="1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13" fillId="0" borderId="0" xfId="0" applyNumberFormat="1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30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U40"/>
  <sheetViews>
    <sheetView tabSelected="1" zoomScale="96" zoomScaleNormal="96" zoomScalePageLayoutView="0" workbookViewId="0" topLeftCell="A1">
      <pane xSplit="2" ySplit="14" topLeftCell="C3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8" sqref="B38"/>
    </sheetView>
  </sheetViews>
  <sheetFormatPr defaultColWidth="9.140625" defaultRowHeight="12.75"/>
  <cols>
    <col min="1" max="1" width="4.28125" style="7" customWidth="1"/>
    <col min="2" max="2" width="51.7109375" style="4" bestFit="1" customWidth="1"/>
    <col min="3" max="3" width="9.00390625" style="4" customWidth="1"/>
    <col min="4" max="4" width="9.7109375" style="4" customWidth="1"/>
    <col min="5" max="5" width="9.00390625" style="5" bestFit="1" customWidth="1"/>
    <col min="6" max="6" width="9.140625" style="5" customWidth="1"/>
    <col min="7" max="7" width="7.140625" style="5" customWidth="1"/>
    <col min="8" max="8" width="7.28125" style="5" customWidth="1"/>
    <col min="9" max="9" width="9.28125" style="5" customWidth="1"/>
    <col min="10" max="10" width="12.8515625" style="5" bestFit="1" customWidth="1"/>
    <col min="11" max="11" width="10.140625" style="5" customWidth="1"/>
    <col min="12" max="12" width="11.8515625" style="5" bestFit="1" customWidth="1"/>
    <col min="13" max="13" width="6.57421875" style="4" customWidth="1"/>
    <col min="14" max="14" width="7.140625" style="4" customWidth="1"/>
    <col min="15" max="15" width="12.00390625" style="3" bestFit="1" customWidth="1"/>
    <col min="16" max="16384" width="9.140625" style="4" customWidth="1"/>
  </cols>
  <sheetData>
    <row r="2" spans="10:12" ht="12.75">
      <c r="J2" s="92" t="s">
        <v>57</v>
      </c>
      <c r="K2" s="93"/>
      <c r="L2" s="92"/>
    </row>
    <row r="3" spans="1:14" ht="15.75" customHeight="1">
      <c r="A3" s="98" t="s">
        <v>27</v>
      </c>
      <c r="B3" s="93"/>
      <c r="C3" s="93"/>
      <c r="J3" s="94" t="s">
        <v>60</v>
      </c>
      <c r="K3" s="94"/>
      <c r="L3" s="99"/>
      <c r="M3" s="100"/>
      <c r="N3" s="100"/>
    </row>
    <row r="4" spans="1:14" ht="15.75" customHeight="1">
      <c r="A4" s="69"/>
      <c r="B4" s="70"/>
      <c r="C4" s="70"/>
      <c r="L4" s="71"/>
      <c r="M4" s="72"/>
      <c r="N4" s="72"/>
    </row>
    <row r="5" spans="1:14" ht="15.75" customHeight="1">
      <c r="A5" s="69"/>
      <c r="B5" s="70"/>
      <c r="C5" s="70"/>
      <c r="L5" s="71"/>
      <c r="M5" s="72"/>
      <c r="N5" s="72"/>
    </row>
    <row r="6" spans="1:14" ht="12.75" customHeight="1">
      <c r="A6" s="101" t="s">
        <v>45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9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5.75">
      <c r="A9" s="51"/>
      <c r="B9" s="74" t="s">
        <v>54</v>
      </c>
      <c r="C9" s="48"/>
      <c r="D9" s="48"/>
      <c r="E9" s="49"/>
      <c r="F9" s="49"/>
      <c r="G9" s="49"/>
      <c r="H9" s="49"/>
      <c r="I9" s="49"/>
      <c r="J9" s="49"/>
      <c r="K9" s="35"/>
      <c r="L9" s="35"/>
      <c r="M9" s="50" t="s">
        <v>0</v>
      </c>
      <c r="N9" s="34"/>
    </row>
    <row r="10" spans="1:14" ht="12.75">
      <c r="A10" s="8"/>
      <c r="B10" s="9"/>
      <c r="C10" s="6"/>
      <c r="D10" s="6"/>
      <c r="E10" s="10"/>
      <c r="F10" s="10"/>
      <c r="G10" s="10"/>
      <c r="H10" s="10"/>
      <c r="I10" s="10"/>
      <c r="J10" s="10"/>
      <c r="M10" s="102" t="s">
        <v>37</v>
      </c>
      <c r="N10" s="102"/>
    </row>
    <row r="11" spans="1:14" ht="14.25" customHeight="1">
      <c r="A11" s="95" t="s">
        <v>36</v>
      </c>
      <c r="B11" s="88" t="s">
        <v>1</v>
      </c>
      <c r="C11" s="88" t="s">
        <v>12</v>
      </c>
      <c r="D11" s="88" t="s">
        <v>13</v>
      </c>
      <c r="E11" s="81" t="s">
        <v>14</v>
      </c>
      <c r="F11" s="84" t="s">
        <v>2</v>
      </c>
      <c r="G11" s="85"/>
      <c r="H11" s="85"/>
      <c r="I11" s="85"/>
      <c r="J11" s="85"/>
      <c r="K11" s="86"/>
      <c r="L11" s="87"/>
      <c r="M11" s="88" t="s">
        <v>22</v>
      </c>
      <c r="N11" s="88" t="s">
        <v>21</v>
      </c>
    </row>
    <row r="12" spans="1:14" ht="14.25" customHeight="1">
      <c r="A12" s="96"/>
      <c r="B12" s="89"/>
      <c r="C12" s="89"/>
      <c r="D12" s="89"/>
      <c r="E12" s="82"/>
      <c r="F12" s="81" t="s">
        <v>15</v>
      </c>
      <c r="G12" s="81" t="s">
        <v>16</v>
      </c>
      <c r="H12" s="81" t="s">
        <v>17</v>
      </c>
      <c r="I12" s="81" t="s">
        <v>18</v>
      </c>
      <c r="J12" s="81" t="s">
        <v>19</v>
      </c>
      <c r="K12" s="91" t="s">
        <v>3</v>
      </c>
      <c r="L12" s="91"/>
      <c r="M12" s="89"/>
      <c r="N12" s="89"/>
    </row>
    <row r="13" spans="1:14" ht="53.25" customHeight="1">
      <c r="A13" s="97"/>
      <c r="B13" s="90"/>
      <c r="C13" s="90"/>
      <c r="D13" s="90"/>
      <c r="E13" s="83"/>
      <c r="F13" s="83"/>
      <c r="G13" s="83"/>
      <c r="H13" s="83"/>
      <c r="I13" s="83"/>
      <c r="J13" s="83"/>
      <c r="K13" s="13" t="s">
        <v>4</v>
      </c>
      <c r="L13" s="73" t="s">
        <v>20</v>
      </c>
      <c r="M13" s="90"/>
      <c r="N13" s="90"/>
    </row>
    <row r="14" spans="1:14" ht="14.25" customHeight="1">
      <c r="A14" s="14">
        <v>0</v>
      </c>
      <c r="B14" s="15">
        <v>1</v>
      </c>
      <c r="C14" s="15">
        <v>2</v>
      </c>
      <c r="D14" s="15">
        <v>3</v>
      </c>
      <c r="E14" s="16">
        <v>4</v>
      </c>
      <c r="F14" s="16">
        <v>5</v>
      </c>
      <c r="G14" s="16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8">
        <v>12</v>
      </c>
      <c r="N14" s="18">
        <v>13</v>
      </c>
    </row>
    <row r="15" spans="1:15" ht="12.75">
      <c r="A15" s="14"/>
      <c r="B15" s="29" t="s">
        <v>42</v>
      </c>
      <c r="C15" s="20">
        <f>E15</f>
        <v>891.6</v>
      </c>
      <c r="D15" s="20">
        <f>E15</f>
        <v>891.6</v>
      </c>
      <c r="E15" s="20">
        <f>SUM(E16:E18)</f>
        <v>891.6</v>
      </c>
      <c r="F15" s="20">
        <f>SUM(F16:F18)</f>
        <v>891.6</v>
      </c>
      <c r="G15" s="20">
        <f>SUM(G16:G18)</f>
        <v>0</v>
      </c>
      <c r="H15" s="20">
        <f>SUM(H16:H18)</f>
        <v>0</v>
      </c>
      <c r="I15" s="20">
        <f>SUM(I16:I18)</f>
        <v>0</v>
      </c>
      <c r="J15" s="20">
        <f aca="true" t="shared" si="0" ref="J15:J22">SUM(K15:L15)</f>
        <v>0</v>
      </c>
      <c r="K15" s="20">
        <f>SUM(K16:K18)</f>
        <v>0</v>
      </c>
      <c r="L15" s="19"/>
      <c r="M15" s="20"/>
      <c r="N15" s="19"/>
      <c r="O15" s="4"/>
    </row>
    <row r="16" spans="1:14" ht="21" customHeight="1">
      <c r="A16" s="42" t="s">
        <v>5</v>
      </c>
      <c r="B16" s="29" t="s">
        <v>6</v>
      </c>
      <c r="C16" s="20">
        <f>E16</f>
        <v>164</v>
      </c>
      <c r="D16" s="20">
        <f>E16</f>
        <v>164</v>
      </c>
      <c r="E16" s="22">
        <f aca="true" t="shared" si="1" ref="E16:E21">SUM(F16:J16)</f>
        <v>164</v>
      </c>
      <c r="F16" s="12">
        <f>F22</f>
        <v>164</v>
      </c>
      <c r="G16" s="12">
        <f>G22</f>
        <v>0</v>
      </c>
      <c r="H16" s="12">
        <f>H22</f>
        <v>0</v>
      </c>
      <c r="I16" s="12">
        <f>I22</f>
        <v>0</v>
      </c>
      <c r="J16" s="19">
        <f t="shared" si="0"/>
        <v>0</v>
      </c>
      <c r="K16" s="28">
        <v>0</v>
      </c>
      <c r="L16" s="12"/>
      <c r="M16" s="22"/>
      <c r="N16" s="12"/>
    </row>
    <row r="17" spans="1:14" ht="21" customHeight="1">
      <c r="A17" s="42" t="s">
        <v>7</v>
      </c>
      <c r="B17" s="29" t="s">
        <v>8</v>
      </c>
      <c r="C17" s="20">
        <f>E17</f>
        <v>0</v>
      </c>
      <c r="D17" s="20">
        <f>E17</f>
        <v>0</v>
      </c>
      <c r="E17" s="22">
        <f t="shared" si="1"/>
        <v>0</v>
      </c>
      <c r="F17" s="22">
        <f>F24</f>
        <v>0</v>
      </c>
      <c r="G17" s="22">
        <f>G24</f>
        <v>0</v>
      </c>
      <c r="H17" s="22">
        <f>H24</f>
        <v>0</v>
      </c>
      <c r="I17" s="22">
        <f>I24</f>
        <v>0</v>
      </c>
      <c r="J17" s="19">
        <f t="shared" si="0"/>
        <v>0</v>
      </c>
      <c r="K17" s="28">
        <v>0</v>
      </c>
      <c r="L17" s="12"/>
      <c r="M17" s="22"/>
      <c r="N17" s="12"/>
    </row>
    <row r="18" spans="1:14" ht="21" customHeight="1">
      <c r="A18" s="42" t="s">
        <v>9</v>
      </c>
      <c r="B18" s="29" t="s">
        <v>10</v>
      </c>
      <c r="C18" s="20">
        <f>E18</f>
        <v>727.6</v>
      </c>
      <c r="D18" s="20">
        <f>E18</f>
        <v>727.6</v>
      </c>
      <c r="E18" s="22">
        <f t="shared" si="1"/>
        <v>727.6</v>
      </c>
      <c r="F18" s="22">
        <f>F26</f>
        <v>727.6</v>
      </c>
      <c r="G18" s="22">
        <f>G26</f>
        <v>0</v>
      </c>
      <c r="H18" s="22">
        <f>H26</f>
        <v>0</v>
      </c>
      <c r="I18" s="22">
        <f>I26</f>
        <v>0</v>
      </c>
      <c r="J18" s="20">
        <f t="shared" si="0"/>
        <v>0</v>
      </c>
      <c r="K18" s="22">
        <f>K26</f>
        <v>0</v>
      </c>
      <c r="L18" s="12"/>
      <c r="M18" s="22"/>
      <c r="N18" s="12"/>
    </row>
    <row r="19" spans="1:15" s="2" customFormat="1" ht="25.5">
      <c r="A19" s="23"/>
      <c r="B19" s="44" t="s">
        <v>11</v>
      </c>
      <c r="C19" s="24"/>
      <c r="D19" s="24"/>
      <c r="E19" s="12">
        <f t="shared" si="1"/>
        <v>0</v>
      </c>
      <c r="F19" s="24"/>
      <c r="G19" s="24"/>
      <c r="H19" s="24"/>
      <c r="I19" s="24"/>
      <c r="J19" s="19">
        <f t="shared" si="0"/>
        <v>0</v>
      </c>
      <c r="K19" s="31">
        <v>0</v>
      </c>
      <c r="L19" s="24"/>
      <c r="M19" s="25"/>
      <c r="N19" s="24"/>
      <c r="O19" s="1"/>
    </row>
    <row r="20" spans="1:15" s="2" customFormat="1" ht="12.75" hidden="1">
      <c r="A20" s="23"/>
      <c r="B20" s="44"/>
      <c r="C20" s="24"/>
      <c r="D20" s="24"/>
      <c r="E20" s="12">
        <f t="shared" si="1"/>
        <v>0</v>
      </c>
      <c r="F20" s="24"/>
      <c r="G20" s="24"/>
      <c r="H20" s="24"/>
      <c r="I20" s="24"/>
      <c r="J20" s="19">
        <f t="shared" si="0"/>
        <v>0</v>
      </c>
      <c r="K20" s="32"/>
      <c r="L20" s="24"/>
      <c r="M20" s="25"/>
      <c r="N20" s="24"/>
      <c r="O20" s="1"/>
    </row>
    <row r="21" spans="1:15" s="2" customFormat="1" ht="12.75">
      <c r="A21" s="21"/>
      <c r="B21" s="45" t="s">
        <v>23</v>
      </c>
      <c r="C21" s="22">
        <f>C22+C24+C26</f>
        <v>891.6</v>
      </c>
      <c r="D21" s="22">
        <f>D22+D24+D26</f>
        <v>891.6</v>
      </c>
      <c r="E21" s="22">
        <f t="shared" si="1"/>
        <v>891.6</v>
      </c>
      <c r="F21" s="22">
        <f>F22+F24+F26</f>
        <v>891.6</v>
      </c>
      <c r="G21" s="22">
        <f>G22+G24+G26</f>
        <v>0</v>
      </c>
      <c r="H21" s="22">
        <f>H22+H24+H26</f>
        <v>0</v>
      </c>
      <c r="I21" s="22">
        <f>I22+I24+I26</f>
        <v>0</v>
      </c>
      <c r="J21" s="19">
        <f t="shared" si="0"/>
        <v>0</v>
      </c>
      <c r="K21" s="29">
        <v>0</v>
      </c>
      <c r="L21" s="12"/>
      <c r="M21" s="22"/>
      <c r="N21" s="12"/>
      <c r="O21" s="1"/>
    </row>
    <row r="22" spans="1:14" ht="12.75">
      <c r="A22" s="42" t="s">
        <v>5</v>
      </c>
      <c r="B22" s="42" t="s">
        <v>24</v>
      </c>
      <c r="C22" s="27">
        <f>C23</f>
        <v>164</v>
      </c>
      <c r="D22" s="27">
        <f>D23</f>
        <v>164</v>
      </c>
      <c r="E22" s="27">
        <f>E23</f>
        <v>164</v>
      </c>
      <c r="F22" s="27">
        <f>F23</f>
        <v>164</v>
      </c>
      <c r="G22" s="27"/>
      <c r="H22" s="27"/>
      <c r="I22" s="27"/>
      <c r="J22" s="19">
        <f t="shared" si="0"/>
        <v>0</v>
      </c>
      <c r="K22" s="12">
        <v>0</v>
      </c>
      <c r="L22" s="26"/>
      <c r="M22" s="27"/>
      <c r="N22" s="26"/>
    </row>
    <row r="23" spans="1:14" ht="12.75">
      <c r="A23" s="18" t="s">
        <v>55</v>
      </c>
      <c r="B23" s="31" t="s">
        <v>56</v>
      </c>
      <c r="C23" s="76">
        <f>E23</f>
        <v>164</v>
      </c>
      <c r="D23" s="76">
        <f>E23</f>
        <v>164</v>
      </c>
      <c r="E23" s="52">
        <f>SUM(F23:J23)</f>
        <v>164</v>
      </c>
      <c r="F23" s="52">
        <v>164</v>
      </c>
      <c r="G23" s="38"/>
      <c r="H23" s="38"/>
      <c r="I23" s="38"/>
      <c r="J23" s="77">
        <f>SUM(K23:L23)</f>
        <v>0</v>
      </c>
      <c r="K23" s="37">
        <v>0</v>
      </c>
      <c r="L23" s="36"/>
      <c r="M23" s="38"/>
      <c r="N23" s="36"/>
    </row>
    <row r="24" spans="1:14" ht="12.75">
      <c r="A24" s="42" t="s">
        <v>7</v>
      </c>
      <c r="B24" s="42" t="s">
        <v>25</v>
      </c>
      <c r="C24" s="22">
        <f aca="true" t="shared" si="2" ref="C24:K24">SUM(C25:C25)</f>
        <v>0</v>
      </c>
      <c r="D24" s="22">
        <f t="shared" si="2"/>
        <v>0</v>
      </c>
      <c r="E24" s="22">
        <f t="shared" si="2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2">
        <f t="shared" si="2"/>
        <v>0</v>
      </c>
      <c r="J24" s="22">
        <f t="shared" si="2"/>
        <v>0</v>
      </c>
      <c r="K24" s="22">
        <f t="shared" si="2"/>
        <v>0</v>
      </c>
      <c r="L24" s="26"/>
      <c r="M24" s="27"/>
      <c r="N24" s="26"/>
    </row>
    <row r="25" spans="1:14" ht="12.75">
      <c r="A25" s="75" t="s">
        <v>38</v>
      </c>
      <c r="B25" s="46"/>
      <c r="C25" s="76">
        <f>E25</f>
        <v>0</v>
      </c>
      <c r="D25" s="76">
        <f>E25</f>
        <v>0</v>
      </c>
      <c r="E25" s="52">
        <f>SUM(F25:J25)</f>
        <v>0</v>
      </c>
      <c r="F25" s="39"/>
      <c r="G25" s="22"/>
      <c r="H25" s="22"/>
      <c r="I25" s="22"/>
      <c r="J25" s="28">
        <f>SUM(J26:J26)</f>
        <v>0</v>
      </c>
      <c r="K25" s="28">
        <v>0</v>
      </c>
      <c r="L25" s="26"/>
      <c r="M25" s="27"/>
      <c r="N25" s="26"/>
    </row>
    <row r="26" spans="1:125" ht="15" customHeight="1">
      <c r="A26" s="41" t="s">
        <v>9</v>
      </c>
      <c r="B26" s="43" t="s">
        <v>26</v>
      </c>
      <c r="C26" s="30">
        <f aca="true" t="shared" si="3" ref="C26:K26">SUM(C27:C36)</f>
        <v>727.6</v>
      </c>
      <c r="D26" s="30">
        <f t="shared" si="3"/>
        <v>727.6</v>
      </c>
      <c r="E26" s="30">
        <f t="shared" si="3"/>
        <v>727.6</v>
      </c>
      <c r="F26" s="30">
        <f t="shared" si="3"/>
        <v>727.6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11"/>
      <c r="M26" s="30"/>
      <c r="N26" s="1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</row>
    <row r="27" spans="1:125" ht="15" customHeight="1">
      <c r="A27" s="80" t="s">
        <v>29</v>
      </c>
      <c r="B27" s="66" t="s">
        <v>46</v>
      </c>
      <c r="C27" s="67">
        <f aca="true" t="shared" si="4" ref="C27:C36">E27</f>
        <v>156</v>
      </c>
      <c r="D27" s="67">
        <f aca="true" t="shared" si="5" ref="D27:D35">E27</f>
        <v>156</v>
      </c>
      <c r="E27" s="68">
        <f aca="true" t="shared" si="6" ref="E27:E36">SUM(F27:J27)</f>
        <v>156</v>
      </c>
      <c r="F27" s="67">
        <v>156</v>
      </c>
      <c r="G27" s="11"/>
      <c r="H27" s="11"/>
      <c r="I27" s="11"/>
      <c r="J27" s="78">
        <f aca="true" t="shared" si="7" ref="J27:J36">SUM(K27:L27)</f>
        <v>0</v>
      </c>
      <c r="K27" s="28">
        <v>0</v>
      </c>
      <c r="L27" s="11"/>
      <c r="M27" s="30"/>
      <c r="N27" s="1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</row>
    <row r="28" spans="1:125" ht="15" customHeight="1">
      <c r="A28" s="80" t="s">
        <v>30</v>
      </c>
      <c r="B28" s="31" t="s">
        <v>47</v>
      </c>
      <c r="C28" s="67">
        <f t="shared" si="4"/>
        <v>119</v>
      </c>
      <c r="D28" s="67">
        <f t="shared" si="5"/>
        <v>119</v>
      </c>
      <c r="E28" s="68">
        <f t="shared" si="6"/>
        <v>119</v>
      </c>
      <c r="F28" s="67">
        <v>119</v>
      </c>
      <c r="G28" s="11"/>
      <c r="H28" s="11"/>
      <c r="I28" s="11"/>
      <c r="J28" s="78">
        <f t="shared" si="7"/>
        <v>0</v>
      </c>
      <c r="K28" s="28">
        <v>0</v>
      </c>
      <c r="L28" s="11"/>
      <c r="M28" s="30"/>
      <c r="N28" s="1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</row>
    <row r="29" spans="1:125" ht="15" customHeight="1">
      <c r="A29" s="80" t="s">
        <v>31</v>
      </c>
      <c r="B29" s="31" t="s">
        <v>43</v>
      </c>
      <c r="C29" s="67">
        <f t="shared" si="4"/>
        <v>9.6</v>
      </c>
      <c r="D29" s="67">
        <f t="shared" si="5"/>
        <v>9.6</v>
      </c>
      <c r="E29" s="68">
        <f t="shared" si="6"/>
        <v>9.6</v>
      </c>
      <c r="F29" s="67">
        <v>9.6</v>
      </c>
      <c r="G29" s="11"/>
      <c r="H29" s="11"/>
      <c r="I29" s="11"/>
      <c r="J29" s="78">
        <f t="shared" si="7"/>
        <v>0</v>
      </c>
      <c r="K29" s="28">
        <v>0</v>
      </c>
      <c r="L29" s="11"/>
      <c r="M29" s="30"/>
      <c r="N29" s="1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</row>
    <row r="30" spans="1:125" ht="15" customHeight="1">
      <c r="A30" s="80" t="s">
        <v>32</v>
      </c>
      <c r="B30" s="31" t="s">
        <v>48</v>
      </c>
      <c r="C30" s="67">
        <f t="shared" si="4"/>
        <v>43</v>
      </c>
      <c r="D30" s="67">
        <f t="shared" si="5"/>
        <v>43</v>
      </c>
      <c r="E30" s="68">
        <f t="shared" si="6"/>
        <v>43</v>
      </c>
      <c r="F30" s="68">
        <v>43</v>
      </c>
      <c r="G30" s="11"/>
      <c r="H30" s="11"/>
      <c r="I30" s="11"/>
      <c r="J30" s="78">
        <f t="shared" si="7"/>
        <v>0</v>
      </c>
      <c r="K30" s="28">
        <v>0</v>
      </c>
      <c r="L30" s="11"/>
      <c r="M30" s="30"/>
      <c r="N30" s="1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</row>
    <row r="31" spans="1:125" s="31" customFormat="1" ht="15" customHeight="1">
      <c r="A31" s="18" t="s">
        <v>33</v>
      </c>
      <c r="B31" s="31" t="s">
        <v>44</v>
      </c>
      <c r="C31" s="67">
        <f t="shared" si="4"/>
        <v>11</v>
      </c>
      <c r="D31" s="67">
        <f t="shared" si="5"/>
        <v>11</v>
      </c>
      <c r="E31" s="68">
        <f t="shared" si="6"/>
        <v>11</v>
      </c>
      <c r="F31" s="68">
        <v>11</v>
      </c>
      <c r="G31" s="12"/>
      <c r="H31" s="12"/>
      <c r="I31" s="12"/>
      <c r="J31" s="78">
        <f t="shared" si="7"/>
        <v>0</v>
      </c>
      <c r="K31" s="31">
        <v>0</v>
      </c>
      <c r="L31" s="12"/>
      <c r="M31" s="22"/>
      <c r="N31" s="1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</row>
    <row r="32" spans="1:125" s="31" customFormat="1" ht="15" customHeight="1">
      <c r="A32" s="80" t="s">
        <v>34</v>
      </c>
      <c r="B32" s="31" t="s">
        <v>49</v>
      </c>
      <c r="C32" s="67">
        <f t="shared" si="4"/>
        <v>30</v>
      </c>
      <c r="D32" s="67">
        <f t="shared" si="5"/>
        <v>30</v>
      </c>
      <c r="E32" s="68">
        <f t="shared" si="6"/>
        <v>30</v>
      </c>
      <c r="F32" s="68">
        <v>30</v>
      </c>
      <c r="G32" s="12"/>
      <c r="H32" s="12"/>
      <c r="I32" s="12"/>
      <c r="J32" s="78">
        <f t="shared" si="7"/>
        <v>0</v>
      </c>
      <c r="K32" s="31">
        <v>0</v>
      </c>
      <c r="L32" s="12"/>
      <c r="M32" s="22"/>
      <c r="N32" s="1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</row>
    <row r="33" spans="1:125" s="31" customFormat="1" ht="15" customHeight="1">
      <c r="A33" s="18" t="s">
        <v>35</v>
      </c>
      <c r="B33" s="31" t="s">
        <v>52</v>
      </c>
      <c r="C33" s="67">
        <f>E33</f>
        <v>300</v>
      </c>
      <c r="D33" s="67">
        <f>E33</f>
        <v>300</v>
      </c>
      <c r="E33" s="68">
        <f>SUM(F33:J33)</f>
        <v>300</v>
      </c>
      <c r="F33" s="52">
        <f>464-164</f>
        <v>300</v>
      </c>
      <c r="G33" s="12"/>
      <c r="H33" s="12"/>
      <c r="I33" s="22"/>
      <c r="J33" s="78">
        <f>SUM(K33:L33)</f>
        <v>0</v>
      </c>
      <c r="K33" s="31">
        <v>0</v>
      </c>
      <c r="L33" s="12"/>
      <c r="M33" s="22"/>
      <c r="N33" s="1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</row>
    <row r="34" spans="1:125" s="31" customFormat="1" ht="15" customHeight="1">
      <c r="A34" s="80" t="s">
        <v>39</v>
      </c>
      <c r="B34" s="31" t="s">
        <v>50</v>
      </c>
      <c r="C34" s="67">
        <f t="shared" si="4"/>
        <v>33</v>
      </c>
      <c r="D34" s="67">
        <f t="shared" si="5"/>
        <v>33</v>
      </c>
      <c r="E34" s="68">
        <f t="shared" si="6"/>
        <v>33</v>
      </c>
      <c r="F34" s="68">
        <v>33</v>
      </c>
      <c r="G34" s="12"/>
      <c r="H34" s="12"/>
      <c r="I34" s="12"/>
      <c r="J34" s="78">
        <f t="shared" si="7"/>
        <v>0</v>
      </c>
      <c r="K34" s="28">
        <v>0</v>
      </c>
      <c r="L34" s="12"/>
      <c r="M34" s="22"/>
      <c r="N34" s="1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</row>
    <row r="35" spans="1:125" s="31" customFormat="1" ht="15" customHeight="1">
      <c r="A35" s="18" t="s">
        <v>40</v>
      </c>
      <c r="B35" s="31" t="s">
        <v>51</v>
      </c>
      <c r="C35" s="67">
        <f t="shared" si="4"/>
        <v>14</v>
      </c>
      <c r="D35" s="67">
        <f t="shared" si="5"/>
        <v>14</v>
      </c>
      <c r="E35" s="68">
        <f t="shared" si="6"/>
        <v>14</v>
      </c>
      <c r="F35" s="68">
        <v>14</v>
      </c>
      <c r="G35" s="12"/>
      <c r="H35" s="12"/>
      <c r="I35" s="12"/>
      <c r="J35" s="78">
        <f t="shared" si="7"/>
        <v>0</v>
      </c>
      <c r="K35" s="31">
        <v>0</v>
      </c>
      <c r="L35" s="12"/>
      <c r="M35" s="22"/>
      <c r="N35" s="1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</row>
    <row r="36" spans="1:125" s="31" customFormat="1" ht="12.75">
      <c r="A36" s="18" t="s">
        <v>41</v>
      </c>
      <c r="B36" s="31" t="s">
        <v>53</v>
      </c>
      <c r="C36" s="52">
        <f t="shared" si="4"/>
        <v>12</v>
      </c>
      <c r="D36" s="52">
        <f>F36</f>
        <v>12</v>
      </c>
      <c r="E36" s="52">
        <f t="shared" si="6"/>
        <v>12</v>
      </c>
      <c r="F36" s="52">
        <v>12</v>
      </c>
      <c r="G36" s="12"/>
      <c r="H36" s="12"/>
      <c r="I36" s="22"/>
      <c r="J36" s="79">
        <f t="shared" si="7"/>
        <v>0</v>
      </c>
      <c r="K36" s="47">
        <v>0</v>
      </c>
      <c r="L36" s="12"/>
      <c r="M36" s="22"/>
      <c r="N36" s="1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</row>
    <row r="37" spans="2:9" ht="12.75">
      <c r="B37" s="4" t="s">
        <v>61</v>
      </c>
      <c r="C37" s="53" t="s">
        <v>28</v>
      </c>
      <c r="D37" s="54"/>
      <c r="E37" s="55"/>
      <c r="F37" s="56"/>
      <c r="G37" s="57"/>
      <c r="H37" s="57"/>
      <c r="I37" s="58"/>
    </row>
    <row r="38" spans="2:11" ht="12.75">
      <c r="B38" s="4" t="s">
        <v>62</v>
      </c>
      <c r="C38" s="59"/>
      <c r="D38" s="60"/>
      <c r="E38" s="55"/>
      <c r="F38" s="57"/>
      <c r="G38" s="4"/>
      <c r="H38" s="4"/>
      <c r="I38" s="56" t="s">
        <v>58</v>
      </c>
      <c r="J38" s="57"/>
      <c r="K38" s="57"/>
    </row>
    <row r="39" spans="3:11" ht="12.75">
      <c r="C39" s="61"/>
      <c r="D39" s="62"/>
      <c r="E39" s="63"/>
      <c r="F39" s="64"/>
      <c r="G39" s="4"/>
      <c r="H39" s="4"/>
      <c r="I39" s="33" t="s">
        <v>59</v>
      </c>
      <c r="J39" s="61"/>
      <c r="K39" s="65"/>
    </row>
    <row r="40" spans="2:11" ht="12.75">
      <c r="B40" s="40"/>
      <c r="C40" s="64"/>
      <c r="D40" s="62"/>
      <c r="E40" s="63"/>
      <c r="F40" s="64"/>
      <c r="G40" s="4"/>
      <c r="H40" s="4"/>
      <c r="I40" s="64"/>
      <c r="J40" s="64"/>
      <c r="K40" s="64"/>
    </row>
  </sheetData>
  <sheetProtection/>
  <mergeCells count="20">
    <mergeCell ref="J2:L2"/>
    <mergeCell ref="J3:K3"/>
    <mergeCell ref="A11:A13"/>
    <mergeCell ref="B11:B13"/>
    <mergeCell ref="C11:C13"/>
    <mergeCell ref="D11:D13"/>
    <mergeCell ref="A3:C3"/>
    <mergeCell ref="L3:N3"/>
    <mergeCell ref="A6:N8"/>
    <mergeCell ref="M10:N10"/>
    <mergeCell ref="E11:E13"/>
    <mergeCell ref="F11:L11"/>
    <mergeCell ref="M11:M13"/>
    <mergeCell ref="N11:N13"/>
    <mergeCell ref="J12:J13"/>
    <mergeCell ref="K12:L12"/>
    <mergeCell ref="F12:F13"/>
    <mergeCell ref="G12:G13"/>
    <mergeCell ref="H12:H13"/>
    <mergeCell ref="I12:I13"/>
  </mergeCells>
  <printOptions horizontalCentered="1"/>
  <pageMargins left="0" right="0" top="0.25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</dc:creator>
  <cp:keywords/>
  <dc:description/>
  <cp:lastModifiedBy>catalina</cp:lastModifiedBy>
  <cp:lastPrinted>2017-03-09T11:35:25Z</cp:lastPrinted>
  <dcterms:created xsi:type="dcterms:W3CDTF">2012-02-03T07:14:30Z</dcterms:created>
  <dcterms:modified xsi:type="dcterms:W3CDTF">2017-03-20T06:18:42Z</dcterms:modified>
  <cp:category/>
  <cp:version/>
  <cp:contentType/>
  <cp:contentStatus/>
</cp:coreProperties>
</file>